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65" windowHeight="12330" activeTab="0"/>
  </bookViews>
  <sheets>
    <sheet name="2022" sheetId="1" r:id="rId1"/>
  </sheets>
  <definedNames>
    <definedName name="_xlnm.Print_Area" localSheetId="0">'2022'!$A$1:$G$108</definedName>
  </definedNames>
  <calcPr fullCalcOnLoad="1"/>
</workbook>
</file>

<file path=xl/sharedStrings.xml><?xml version="1.0" encoding="utf-8"?>
<sst xmlns="http://schemas.openxmlformats.org/spreadsheetml/2006/main" count="202" uniqueCount="112">
  <si>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</si>
  <si>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</si>
  <si>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</si>
  <si>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</si>
  <si>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</si>
  <si>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</si>
  <si>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</si>
  <si>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</si>
  <si>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</si>
  <si>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</si>
  <si>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</si>
  <si>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</si>
  <si>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</si>
  <si>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</si>
  <si>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</si>
  <si>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</si>
  <si>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</si>
  <si>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</si>
  <si>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</si>
  <si>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</si>
  <si>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</si>
  <si>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</si>
  <si>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</si>
  <si>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</si>
  <si>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</si>
  <si>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</si>
  <si>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</si>
  <si>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</si>
  <si>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</si>
  <si>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</si>
  <si>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</si>
  <si>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</si>
  <si>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</si>
  <si>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2400174040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</si>
  <si>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</si>
  <si>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</si>
  <si>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</si>
  <si>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</si>
  <si>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</si>
  <si>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</si>
  <si>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</si>
  <si>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</si>
  <si>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</si>
  <si>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</si>
  <si>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</si>
  <si>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</si>
  <si>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</si>
  <si>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</si>
  <si>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</si>
  <si>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</si>
  <si>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</si>
  <si>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</si>
  <si>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</si>
  <si>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</si>
  <si>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</si>
  <si>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</si>
  <si>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</si>
  <si>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</si>
  <si>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</si>
  <si>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</si>
  <si>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</si>
  <si>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</si>
  <si>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</si>
  <si>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</si>
  <si>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</si>
  <si>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</si>
  <si>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</si>
  <si>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</si>
  <si>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</si>
  <si>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</si>
  <si>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</si>
  <si>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</si>
  <si>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</si>
  <si>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</si>
  <si>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2022 год</t>
  </si>
  <si>
    <t>Мероприятия в области экологии и природопользования</t>
  </si>
  <si>
    <t>0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</si>
  <si>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</si>
  <si>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</si>
  <si>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</si>
  <si>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</si>
  <si>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</si>
  <si>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</si>
  <si>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</si>
  <si>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</si>
  <si>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</si>
  <si>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</si>
  <si>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</si>
  <si>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</si>
  <si>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 xml:space="preserve">Республики Башкортостан на 2022 год </t>
  </si>
  <si>
    <t>и плановый период 2023 и 2024 годов"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</si>
  <si>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</si>
  <si>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</si>
  <si>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Дорожное хозяйство</t>
  </si>
  <si>
    <t>0700109040</t>
  </si>
  <si>
    <t>Содержание и обслуживание муниципальной казны</t>
  </si>
  <si>
    <t>300</t>
  </si>
  <si>
    <t xml:space="preserve">Новоянзигитовский  сельсовет муниципального района </t>
  </si>
  <si>
    <t>"О бюджете сельского поселения Новоянзигитовский сельсовет</t>
  </si>
  <si>
    <t>Распределение бюджетных ассигнований сельского поселения Новоянзигитовский сельсовет муниципального района Краснокамский район Республики Башкортостан на 2022 - 2024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</si>
  <si>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500</t>
  </si>
  <si>
    <t>Межбюджетные трансферты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</si>
  <si>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</si>
  <si>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</si>
  <si>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Подпрограмма "Модернизация систем коммунальной инфраструктуры"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</si>
  <si>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</si>
  <si>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2400274040</t>
  </si>
  <si>
    <t>Приложение 4</t>
  </si>
  <si>
    <t>Ведомство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</si>
  <si>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</si>
  <si>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07001S2010</t>
  </si>
  <si>
    <t>от "29" марта 2021 года № 91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</si>
</sst>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PageLayoutView="0" workbookViewId="0" topLeftCell="A53">
      <selection activeCell="G6" sqref="G6"/>
    </sheetView>
  </sheetViews>
  <sheetFormatPr defaultColWidth="9.00390625" defaultRowHeight="12.75"/>
  <cols>
    <col min="1" max="1" width="55.00390625" style="1" customWidth="1"/>
    <col min="2" max="2" width="11.25390625" style="1" customWidth="1"/>
    <col min="3" max="3" width="14.125" style="2" customWidth="1"/>
    <col min="4" max="4" width="13.00390625" style="2" customWidth="1"/>
    <col min="5" max="5" width="11.75390625" style="2" customWidth="1"/>
    <col min="6" max="6" width="13.25390625" style="3" customWidth="1"/>
    <col min="7" max="7" width="13.00390625" style="0" customWidth="1"/>
  </cols>
  <sheetData>
    <row r="1" spans="3:7" ht="12.75">
      <c r="C1" s="4"/>
      <c r="D1" s="4"/>
      <c r="E1" s="4"/>
      <c r="G1" s="9" t="s">
        <v>107</v>
      </c>
    </row>
    <row r="2" spans="3:7" ht="12.75">
      <c r="C2" s="4"/>
      <c r="D2" s="4"/>
      <c r="E2" s="4"/>
      <c r="G2" s="4" t="s">
        <v>13</v>
      </c>
    </row>
    <row r="3" spans="3:7" ht="12.75">
      <c r="C3" s="4"/>
      <c r="D3" s="4"/>
      <c r="E3" s="4"/>
      <c r="G3" s="4" t="s">
        <v>97</v>
      </c>
    </row>
    <row r="4" spans="3:7" ht="12.75">
      <c r="C4" s="4"/>
      <c r="D4" s="4"/>
      <c r="E4" s="4"/>
      <c r="G4" s="4" t="s">
        <v>2</v>
      </c>
    </row>
    <row r="5" spans="3:7" ht="12.75">
      <c r="C5" s="4"/>
      <c r="D5" s="4"/>
      <c r="E5" s="4"/>
      <c r="G5" s="4" t="s">
        <v>111</v>
      </c>
    </row>
    <row r="6" spans="3:7" ht="12.75">
      <c r="C6" s="4"/>
      <c r="D6" s="4"/>
      <c r="E6" s="4"/>
      <c r="G6" s="4" t="s">
        <v>98</v>
      </c>
    </row>
    <row r="7" spans="3:7" ht="12.75">
      <c r="C7" s="4"/>
      <c r="D7" s="4"/>
      <c r="E7" s="4"/>
      <c r="G7" s="4" t="s">
        <v>14</v>
      </c>
    </row>
    <row r="8" spans="3:7" ht="12.75">
      <c r="C8" s="7"/>
      <c r="D8" s="7"/>
      <c r="E8" s="7"/>
      <c r="G8" s="4" t="s">
        <v>89</v>
      </c>
    </row>
    <row r="9" spans="3:7" ht="12.75">
      <c r="C9" s="5"/>
      <c r="D9" s="5"/>
      <c r="E9" s="5"/>
      <c r="G9" s="4" t="s">
        <v>90</v>
      </c>
    </row>
    <row r="10" spans="3:6" ht="12.75">
      <c r="C10" s="5"/>
      <c r="D10" s="5"/>
      <c r="E10" s="5"/>
      <c r="F10" s="5"/>
    </row>
    <row r="11" spans="1:7" ht="75" customHeight="1">
      <c r="A11" s="38" t="s">
        <v>99</v>
      </c>
      <c r="B11" s="38"/>
      <c r="C11" s="38"/>
      <c r="D11" s="38"/>
      <c r="E11" s="38"/>
      <c r="F11" s="38"/>
      <c r="G11" s="38"/>
    </row>
    <row r="12" ht="12.75">
      <c r="G12" s="8" t="s">
        <v>21</v>
      </c>
    </row>
    <row r="13" spans="1:7" ht="14.25" customHeight="1">
      <c r="A13" s="39" t="s">
        <v>0</v>
      </c>
      <c r="B13" s="42" t="s">
        <v>108</v>
      </c>
      <c r="C13" s="40" t="s">
        <v>18</v>
      </c>
      <c r="D13" s="40" t="s">
        <v>19</v>
      </c>
      <c r="E13" s="41" t="s">
        <v>9</v>
      </c>
      <c r="F13" s="41"/>
      <c r="G13" s="41"/>
    </row>
    <row r="14" spans="1:7" ht="14.25" customHeight="1">
      <c r="A14" s="39"/>
      <c r="B14" s="43"/>
      <c r="C14" s="40"/>
      <c r="D14" s="40"/>
      <c r="E14" s="11" t="s">
        <v>74</v>
      </c>
      <c r="F14" s="11" t="s">
        <v>87</v>
      </c>
      <c r="G14" s="11" t="s">
        <v>88</v>
      </c>
    </row>
    <row r="15" spans="1:7" ht="12.75">
      <c r="A15" s="25" t="s">
        <v>1</v>
      </c>
      <c r="B15" s="25"/>
      <c r="C15" s="22"/>
      <c r="D15" s="22"/>
      <c r="E15" s="30">
        <f>E16+E31+E44+E48+E67+E85+E92+E58+E62</f>
        <v>7152037.13</v>
      </c>
      <c r="F15" s="30">
        <f>F16+F31+F44+F48+F67+F85+F92+F58</f>
        <v>5195200</v>
      </c>
      <c r="G15" s="30">
        <f>G16+G31+G44+G48+G67+G85+G92+G58</f>
        <v>5433700</v>
      </c>
    </row>
    <row r="16" spans="1:7" ht="51">
      <c r="A16" s="19" t="s">
        <v>35</v>
      </c>
      <c r="B16" s="23">
        <v>791</v>
      </c>
      <c r="C16" s="20" t="s">
        <v>36</v>
      </c>
      <c r="D16" s="20"/>
      <c r="E16" s="31">
        <f>E17+E20+E28</f>
        <v>401800</v>
      </c>
      <c r="F16" s="31">
        <f>F17+F20+F28</f>
        <v>195000</v>
      </c>
      <c r="G16" s="31">
        <f>G17+G20+G28</f>
        <v>198000</v>
      </c>
    </row>
    <row r="17" spans="1:7" ht="38.25">
      <c r="A17" s="16" t="s">
        <v>37</v>
      </c>
      <c r="B17" s="22">
        <v>791</v>
      </c>
      <c r="C17" s="17" t="s">
        <v>38</v>
      </c>
      <c r="D17" s="15"/>
      <c r="E17" s="32">
        <f>E18+E23+E26</f>
        <v>401800</v>
      </c>
      <c r="F17" s="32">
        <f>F18+F23</f>
        <v>195000</v>
      </c>
      <c r="G17" s="32">
        <f>G18+G23</f>
        <v>198000</v>
      </c>
    </row>
    <row r="18" spans="1:7" ht="38.25">
      <c r="A18" s="16" t="s">
        <v>50</v>
      </c>
      <c r="B18" s="22">
        <v>791</v>
      </c>
      <c r="C18" s="17" t="s">
        <v>39</v>
      </c>
      <c r="D18" s="15"/>
      <c r="E18" s="32">
        <f>E19</f>
        <v>5000</v>
      </c>
      <c r="F18" s="32">
        <f>F19</f>
        <v>5000</v>
      </c>
      <c r="G18" s="32">
        <f>G19</f>
        <v>5000</v>
      </c>
    </row>
    <row r="19" spans="1:7" s="18" customFormat="1" ht="25.5">
      <c r="A19" s="16" t="s">
        <v>51</v>
      </c>
      <c r="B19" s="22">
        <v>791</v>
      </c>
      <c r="C19" s="17" t="s">
        <v>39</v>
      </c>
      <c r="D19" s="15" t="s">
        <v>4</v>
      </c>
      <c r="E19" s="32">
        <v>5000</v>
      </c>
      <c r="F19" s="32">
        <v>5000</v>
      </c>
      <c r="G19" s="32">
        <v>5000</v>
      </c>
    </row>
    <row r="20" spans="1:7" ht="25.5" hidden="1">
      <c r="A20" s="24" t="s">
        <v>65</v>
      </c>
      <c r="B20" s="22">
        <v>791</v>
      </c>
      <c r="C20" s="15" t="s">
        <v>66</v>
      </c>
      <c r="D20" s="15"/>
      <c r="E20" s="33">
        <f aca="true" t="shared" si="0" ref="E20:G21">E21</f>
        <v>0</v>
      </c>
      <c r="F20" s="33">
        <f t="shared" si="0"/>
        <v>0</v>
      </c>
      <c r="G20" s="33">
        <f t="shared" si="0"/>
        <v>0</v>
      </c>
    </row>
    <row r="21" spans="1:7" ht="12.75" hidden="1">
      <c r="A21" s="24" t="s">
        <v>67</v>
      </c>
      <c r="B21" s="22">
        <v>791</v>
      </c>
      <c r="C21" s="15" t="s">
        <v>68</v>
      </c>
      <c r="D21" s="15"/>
      <c r="E21" s="33">
        <f t="shared" si="0"/>
        <v>0</v>
      </c>
      <c r="F21" s="33">
        <f t="shared" si="0"/>
        <v>0</v>
      </c>
      <c r="G21" s="33">
        <f t="shared" si="0"/>
        <v>0</v>
      </c>
    </row>
    <row r="22" spans="1:7" ht="25.5" hidden="1">
      <c r="A22" s="24" t="s">
        <v>51</v>
      </c>
      <c r="B22" s="22">
        <v>791</v>
      </c>
      <c r="C22" s="15" t="s">
        <v>68</v>
      </c>
      <c r="D22" s="15" t="s">
        <v>4</v>
      </c>
      <c r="E22" s="33">
        <v>0</v>
      </c>
      <c r="F22" s="33">
        <v>0</v>
      </c>
      <c r="G22" s="33">
        <v>0</v>
      </c>
    </row>
    <row r="23" spans="1:7" ht="12.75">
      <c r="A23" s="16" t="s">
        <v>95</v>
      </c>
      <c r="B23" s="22">
        <v>791</v>
      </c>
      <c r="C23" s="29" t="s">
        <v>94</v>
      </c>
      <c r="D23" s="15"/>
      <c r="E23" s="32">
        <f>E24+E25</f>
        <v>188000</v>
      </c>
      <c r="F23" s="32">
        <f>F24+F25</f>
        <v>190000</v>
      </c>
      <c r="G23" s="32">
        <f>G24+G25</f>
        <v>193000</v>
      </c>
    </row>
    <row r="24" spans="1:7" ht="25.5">
      <c r="A24" s="16" t="s">
        <v>51</v>
      </c>
      <c r="B24" s="22">
        <v>791</v>
      </c>
      <c r="C24" s="29" t="s">
        <v>94</v>
      </c>
      <c r="D24" s="15" t="s">
        <v>4</v>
      </c>
      <c r="E24" s="32">
        <v>173000</v>
      </c>
      <c r="F24" s="32">
        <v>175000</v>
      </c>
      <c r="G24" s="32">
        <v>178000</v>
      </c>
    </row>
    <row r="25" spans="1:7" ht="12.75">
      <c r="A25" s="16" t="s">
        <v>7</v>
      </c>
      <c r="B25" s="22">
        <v>791</v>
      </c>
      <c r="C25" s="29" t="s">
        <v>94</v>
      </c>
      <c r="D25" s="15" t="s">
        <v>5</v>
      </c>
      <c r="E25" s="32">
        <v>15000</v>
      </c>
      <c r="F25" s="32">
        <v>15000</v>
      </c>
      <c r="G25" s="32">
        <v>15000</v>
      </c>
    </row>
    <row r="26" spans="1:7" ht="38.25">
      <c r="A26" s="16" t="s">
        <v>102</v>
      </c>
      <c r="B26" s="26">
        <v>791</v>
      </c>
      <c r="C26" s="15" t="s">
        <v>110</v>
      </c>
      <c r="D26" s="15"/>
      <c r="E26" s="32">
        <f>E27</f>
        <v>208800</v>
      </c>
      <c r="F26" s="32"/>
      <c r="G26" s="32"/>
    </row>
    <row r="27" spans="1:7" ht="25.5">
      <c r="A27" s="16" t="s">
        <v>51</v>
      </c>
      <c r="B27" s="26">
        <v>791</v>
      </c>
      <c r="C27" s="15" t="s">
        <v>110</v>
      </c>
      <c r="D27" s="15" t="s">
        <v>4</v>
      </c>
      <c r="E27" s="32">
        <v>208800</v>
      </c>
      <c r="F27" s="32"/>
      <c r="G27" s="32"/>
    </row>
    <row r="28" spans="1:7" ht="25.5" hidden="1">
      <c r="A28" s="16" t="s">
        <v>65</v>
      </c>
      <c r="B28" s="22">
        <v>791</v>
      </c>
      <c r="C28" s="29" t="s">
        <v>66</v>
      </c>
      <c r="D28" s="15"/>
      <c r="E28" s="32">
        <f aca="true" t="shared" si="1" ref="E28:G29">E29</f>
        <v>0</v>
      </c>
      <c r="F28" s="32">
        <f t="shared" si="1"/>
        <v>0</v>
      </c>
      <c r="G28" s="32">
        <f t="shared" si="1"/>
        <v>0</v>
      </c>
    </row>
    <row r="29" spans="1:7" ht="12.75" hidden="1">
      <c r="A29" s="16" t="s">
        <v>67</v>
      </c>
      <c r="B29" s="22">
        <v>791</v>
      </c>
      <c r="C29" s="29" t="s">
        <v>68</v>
      </c>
      <c r="D29" s="15"/>
      <c r="E29" s="32">
        <f t="shared" si="1"/>
        <v>0</v>
      </c>
      <c r="F29" s="32">
        <f t="shared" si="1"/>
        <v>0</v>
      </c>
      <c r="G29" s="32">
        <f t="shared" si="1"/>
        <v>0</v>
      </c>
    </row>
    <row r="30" spans="1:7" ht="25.5" hidden="1">
      <c r="A30" s="16" t="s">
        <v>51</v>
      </c>
      <c r="B30" s="22">
        <v>791</v>
      </c>
      <c r="C30" s="29" t="s">
        <v>68</v>
      </c>
      <c r="D30" s="15" t="s">
        <v>4</v>
      </c>
      <c r="E30" s="32"/>
      <c r="F30" s="32"/>
      <c r="G30" s="32"/>
    </row>
    <row r="31" spans="1:7" ht="51">
      <c r="A31" s="19" t="s">
        <v>26</v>
      </c>
      <c r="B31" s="23">
        <v>791</v>
      </c>
      <c r="C31" s="20" t="s">
        <v>27</v>
      </c>
      <c r="D31" s="23"/>
      <c r="E31" s="30">
        <f>E32+E41</f>
        <v>2687350</v>
      </c>
      <c r="F31" s="30">
        <f>F32+F41</f>
        <v>2695000</v>
      </c>
      <c r="G31" s="30">
        <f>G32+G41</f>
        <v>2704150</v>
      </c>
    </row>
    <row r="32" spans="1:7" ht="38.25">
      <c r="A32" s="16" t="s">
        <v>29</v>
      </c>
      <c r="B32" s="22">
        <v>791</v>
      </c>
      <c r="C32" s="17" t="s">
        <v>54</v>
      </c>
      <c r="D32" s="15"/>
      <c r="E32" s="32">
        <f>E33+E37+E39</f>
        <v>1944250</v>
      </c>
      <c r="F32" s="32">
        <f>F33+F37+F39</f>
        <v>1951900</v>
      </c>
      <c r="G32" s="32">
        <f>G33+G37+G39</f>
        <v>1961050</v>
      </c>
    </row>
    <row r="33" spans="1:7" ht="25.5">
      <c r="A33" s="16" t="s">
        <v>55</v>
      </c>
      <c r="B33" s="22">
        <v>791</v>
      </c>
      <c r="C33" s="17" t="s">
        <v>56</v>
      </c>
      <c r="D33" s="15"/>
      <c r="E33" s="32">
        <f>E34+E35+E36</f>
        <v>1929250</v>
      </c>
      <c r="F33" s="32">
        <f>F34+F35+F36</f>
        <v>1936900</v>
      </c>
      <c r="G33" s="32">
        <f>G34+G35+G36</f>
        <v>1946050</v>
      </c>
    </row>
    <row r="34" spans="1:7" ht="51">
      <c r="A34" s="16" t="s">
        <v>6</v>
      </c>
      <c r="B34" s="22">
        <v>791</v>
      </c>
      <c r="C34" s="17" t="s">
        <v>56</v>
      </c>
      <c r="D34" s="15" t="s">
        <v>3</v>
      </c>
      <c r="E34" s="32">
        <v>951200</v>
      </c>
      <c r="F34" s="32">
        <v>951800</v>
      </c>
      <c r="G34" s="32">
        <v>952800</v>
      </c>
    </row>
    <row r="35" spans="1:7" ht="25.5">
      <c r="A35" s="16" t="s">
        <v>51</v>
      </c>
      <c r="B35" s="22">
        <v>791</v>
      </c>
      <c r="C35" s="17" t="s">
        <v>56</v>
      </c>
      <c r="D35" s="15" t="s">
        <v>4</v>
      </c>
      <c r="E35" s="32">
        <v>653050</v>
      </c>
      <c r="F35" s="32">
        <v>660100</v>
      </c>
      <c r="G35" s="32">
        <v>668250</v>
      </c>
    </row>
    <row r="36" spans="1:7" ht="12.75">
      <c r="A36" s="16" t="s">
        <v>7</v>
      </c>
      <c r="B36" s="22">
        <v>791</v>
      </c>
      <c r="C36" s="17" t="s">
        <v>56</v>
      </c>
      <c r="D36" s="15" t="s">
        <v>5</v>
      </c>
      <c r="E36" s="32">
        <v>325000</v>
      </c>
      <c r="F36" s="32">
        <v>325000</v>
      </c>
      <c r="G36" s="32">
        <v>325000</v>
      </c>
    </row>
    <row r="37" spans="1:7" ht="38.25">
      <c r="A37" s="16" t="s">
        <v>78</v>
      </c>
      <c r="B37" s="22">
        <v>791</v>
      </c>
      <c r="C37" s="29" t="s">
        <v>77</v>
      </c>
      <c r="D37" s="15"/>
      <c r="E37" s="32">
        <f>E38</f>
        <v>10000</v>
      </c>
      <c r="F37" s="32">
        <f>F38</f>
        <v>10000</v>
      </c>
      <c r="G37" s="32">
        <f>G38</f>
        <v>10000</v>
      </c>
    </row>
    <row r="38" spans="1:7" ht="25.5">
      <c r="A38" s="16" t="s">
        <v>51</v>
      </c>
      <c r="B38" s="22">
        <v>791</v>
      </c>
      <c r="C38" s="29" t="s">
        <v>77</v>
      </c>
      <c r="D38" s="15" t="s">
        <v>4</v>
      </c>
      <c r="E38" s="32">
        <v>10000</v>
      </c>
      <c r="F38" s="32">
        <v>10000</v>
      </c>
      <c r="G38" s="32">
        <v>10000</v>
      </c>
    </row>
    <row r="39" spans="1:7" ht="12.75">
      <c r="A39" s="16" t="s">
        <v>80</v>
      </c>
      <c r="B39" s="22">
        <v>791</v>
      </c>
      <c r="C39" s="29" t="s">
        <v>79</v>
      </c>
      <c r="D39" s="15"/>
      <c r="E39" s="32">
        <f>E40</f>
        <v>5000</v>
      </c>
      <c r="F39" s="32">
        <f>F40</f>
        <v>5000</v>
      </c>
      <c r="G39" s="32">
        <f>G40</f>
        <v>5000</v>
      </c>
    </row>
    <row r="40" spans="1:7" ht="25.5">
      <c r="A40" s="16" t="s">
        <v>51</v>
      </c>
      <c r="B40" s="22">
        <v>791</v>
      </c>
      <c r="C40" s="29" t="s">
        <v>79</v>
      </c>
      <c r="D40" s="15" t="s">
        <v>4</v>
      </c>
      <c r="E40" s="32">
        <v>5000</v>
      </c>
      <c r="F40" s="32">
        <v>5000</v>
      </c>
      <c r="G40" s="32">
        <v>5000</v>
      </c>
    </row>
    <row r="41" spans="1:7" ht="38.25">
      <c r="A41" s="21" t="s">
        <v>28</v>
      </c>
      <c r="B41" s="22">
        <v>791</v>
      </c>
      <c r="C41" s="17" t="s">
        <v>52</v>
      </c>
      <c r="D41" s="22"/>
      <c r="E41" s="34">
        <f aca="true" t="shared" si="2" ref="E41:G42">E42</f>
        <v>743100</v>
      </c>
      <c r="F41" s="34">
        <f t="shared" si="2"/>
        <v>743100</v>
      </c>
      <c r="G41" s="34">
        <f t="shared" si="2"/>
        <v>743100</v>
      </c>
    </row>
    <row r="42" spans="1:7" ht="12.75">
      <c r="A42" s="16" t="s">
        <v>22</v>
      </c>
      <c r="B42" s="22">
        <v>791</v>
      </c>
      <c r="C42" s="17" t="s">
        <v>53</v>
      </c>
      <c r="D42" s="15"/>
      <c r="E42" s="32">
        <f t="shared" si="2"/>
        <v>743100</v>
      </c>
      <c r="F42" s="32">
        <f t="shared" si="2"/>
        <v>743100</v>
      </c>
      <c r="G42" s="32">
        <f t="shared" si="2"/>
        <v>743100</v>
      </c>
    </row>
    <row r="43" spans="1:7" ht="51">
      <c r="A43" s="16" t="s">
        <v>6</v>
      </c>
      <c r="B43" s="22">
        <v>791</v>
      </c>
      <c r="C43" s="17" t="s">
        <v>53</v>
      </c>
      <c r="D43" s="15" t="s">
        <v>3</v>
      </c>
      <c r="E43" s="32">
        <v>743100</v>
      </c>
      <c r="F43" s="32">
        <v>743100</v>
      </c>
      <c r="G43" s="32">
        <v>743100</v>
      </c>
    </row>
    <row r="44" spans="1:7" s="18" customFormat="1" ht="38.25">
      <c r="A44" s="19" t="s">
        <v>63</v>
      </c>
      <c r="B44" s="23">
        <v>791</v>
      </c>
      <c r="C44" s="23">
        <v>1800000000</v>
      </c>
      <c r="D44" s="20"/>
      <c r="E44" s="30">
        <f aca="true" t="shared" si="3" ref="E44:G46">E45</f>
        <v>175000</v>
      </c>
      <c r="F44" s="30">
        <f t="shared" si="3"/>
        <v>175000</v>
      </c>
      <c r="G44" s="30">
        <f t="shared" si="3"/>
        <v>175000</v>
      </c>
    </row>
    <row r="45" spans="1:7" s="18" customFormat="1" ht="38.25">
      <c r="A45" s="16" t="s">
        <v>64</v>
      </c>
      <c r="B45" s="22">
        <v>791</v>
      </c>
      <c r="C45" s="22">
        <v>1800100000</v>
      </c>
      <c r="D45" s="15"/>
      <c r="E45" s="33">
        <f t="shared" si="3"/>
        <v>175000</v>
      </c>
      <c r="F45" s="33">
        <f t="shared" si="3"/>
        <v>175000</v>
      </c>
      <c r="G45" s="33">
        <f t="shared" si="3"/>
        <v>175000</v>
      </c>
    </row>
    <row r="46" spans="1:7" s="18" customFormat="1" ht="12.75">
      <c r="A46" s="16" t="s">
        <v>34</v>
      </c>
      <c r="B46" s="22">
        <v>791</v>
      </c>
      <c r="C46" s="22">
        <v>1800145870</v>
      </c>
      <c r="D46" s="15"/>
      <c r="E46" s="33">
        <f t="shared" si="3"/>
        <v>175000</v>
      </c>
      <c r="F46" s="33">
        <f t="shared" si="3"/>
        <v>175000</v>
      </c>
      <c r="G46" s="33">
        <f t="shared" si="3"/>
        <v>175000</v>
      </c>
    </row>
    <row r="47" spans="1:7" s="18" customFormat="1" ht="25.5">
      <c r="A47" s="24" t="s">
        <v>51</v>
      </c>
      <c r="B47" s="22">
        <v>791</v>
      </c>
      <c r="C47" s="22">
        <v>1800145870</v>
      </c>
      <c r="D47" s="15" t="s">
        <v>4</v>
      </c>
      <c r="E47" s="33">
        <v>175000</v>
      </c>
      <c r="F47" s="33">
        <v>175000</v>
      </c>
      <c r="G47" s="33">
        <v>175000</v>
      </c>
    </row>
    <row r="48" spans="1:7" ht="38.25">
      <c r="A48" s="19" t="s">
        <v>12</v>
      </c>
      <c r="B48" s="23">
        <v>791</v>
      </c>
      <c r="C48" s="20" t="s">
        <v>23</v>
      </c>
      <c r="D48" s="20"/>
      <c r="E48" s="31">
        <f aca="true" t="shared" si="4" ref="E48:G50">E49</f>
        <v>28000</v>
      </c>
      <c r="F48" s="31">
        <f t="shared" si="4"/>
        <v>28000</v>
      </c>
      <c r="G48" s="31">
        <f t="shared" si="4"/>
        <v>28000</v>
      </c>
    </row>
    <row r="49" spans="1:7" ht="25.5">
      <c r="A49" s="16" t="s">
        <v>57</v>
      </c>
      <c r="B49" s="22">
        <v>791</v>
      </c>
      <c r="C49" s="15" t="s">
        <v>58</v>
      </c>
      <c r="D49" s="15"/>
      <c r="E49" s="32">
        <f t="shared" si="4"/>
        <v>28000</v>
      </c>
      <c r="F49" s="32">
        <f t="shared" si="4"/>
        <v>28000</v>
      </c>
      <c r="G49" s="32">
        <f t="shared" si="4"/>
        <v>28000</v>
      </c>
    </row>
    <row r="50" spans="1:7" ht="38.25">
      <c r="A50" s="16" t="s">
        <v>59</v>
      </c>
      <c r="B50" s="22">
        <v>791</v>
      </c>
      <c r="C50" s="15" t="s">
        <v>60</v>
      </c>
      <c r="D50" s="15"/>
      <c r="E50" s="32">
        <f t="shared" si="4"/>
        <v>28000</v>
      </c>
      <c r="F50" s="32">
        <f t="shared" si="4"/>
        <v>28000</v>
      </c>
      <c r="G50" s="32">
        <f t="shared" si="4"/>
        <v>28000</v>
      </c>
    </row>
    <row r="51" spans="1:7" ht="12.75">
      <c r="A51" s="16" t="s">
        <v>11</v>
      </c>
      <c r="B51" s="22">
        <v>791</v>
      </c>
      <c r="C51" s="15" t="s">
        <v>62</v>
      </c>
      <c r="D51" s="15"/>
      <c r="E51" s="32">
        <f>E52+E53</f>
        <v>28000</v>
      </c>
      <c r="F51" s="32">
        <f>F52+F53</f>
        <v>28000</v>
      </c>
      <c r="G51" s="32">
        <f>G52+G53</f>
        <v>28000</v>
      </c>
    </row>
    <row r="52" spans="1:7" ht="52.5" customHeight="1">
      <c r="A52" s="16" t="s">
        <v>6</v>
      </c>
      <c r="B52" s="22">
        <v>791</v>
      </c>
      <c r="C52" s="15" t="s">
        <v>62</v>
      </c>
      <c r="D52" s="15" t="s">
        <v>3</v>
      </c>
      <c r="E52" s="32">
        <v>7000</v>
      </c>
      <c r="F52" s="32"/>
      <c r="G52" s="32"/>
    </row>
    <row r="53" spans="1:7" ht="25.5">
      <c r="A53" s="24" t="s">
        <v>51</v>
      </c>
      <c r="B53" s="22">
        <v>791</v>
      </c>
      <c r="C53" s="15" t="s">
        <v>62</v>
      </c>
      <c r="D53" s="15" t="s">
        <v>4</v>
      </c>
      <c r="E53" s="33">
        <v>21000</v>
      </c>
      <c r="F53" s="33">
        <v>28000</v>
      </c>
      <c r="G53" s="33">
        <v>28000</v>
      </c>
    </row>
    <row r="54" spans="1:7" ht="51" hidden="1">
      <c r="A54" s="19" t="s">
        <v>69</v>
      </c>
      <c r="B54" s="22">
        <v>791</v>
      </c>
      <c r="C54" s="23">
        <v>2300000000</v>
      </c>
      <c r="D54" s="23"/>
      <c r="E54" s="30">
        <f>E55</f>
        <v>0</v>
      </c>
      <c r="F54" s="30">
        <f aca="true" t="shared" si="5" ref="F54:G56">F55</f>
        <v>0</v>
      </c>
      <c r="G54" s="30">
        <f t="shared" si="5"/>
        <v>0</v>
      </c>
    </row>
    <row r="55" spans="1:7" ht="25.5" hidden="1">
      <c r="A55" s="16" t="s">
        <v>70</v>
      </c>
      <c r="B55" s="22">
        <v>791</v>
      </c>
      <c r="C55" s="26">
        <v>2300300000</v>
      </c>
      <c r="D55" s="26"/>
      <c r="E55" s="35">
        <f>E56</f>
        <v>0</v>
      </c>
      <c r="F55" s="35">
        <f t="shared" si="5"/>
        <v>0</v>
      </c>
      <c r="G55" s="35">
        <f t="shared" si="5"/>
        <v>0</v>
      </c>
    </row>
    <row r="56" spans="1:7" ht="12.75" hidden="1">
      <c r="A56" s="16" t="s">
        <v>71</v>
      </c>
      <c r="B56" s="22">
        <v>791</v>
      </c>
      <c r="C56" s="26">
        <v>2300303560</v>
      </c>
      <c r="D56" s="26"/>
      <c r="E56" s="35">
        <f>E57</f>
        <v>0</v>
      </c>
      <c r="F56" s="35">
        <f t="shared" si="5"/>
        <v>0</v>
      </c>
      <c r="G56" s="35">
        <f t="shared" si="5"/>
        <v>0</v>
      </c>
    </row>
    <row r="57" spans="1:7" ht="25.5" hidden="1">
      <c r="A57" s="24" t="s">
        <v>51</v>
      </c>
      <c r="B57" s="22">
        <v>791</v>
      </c>
      <c r="C57" s="26">
        <v>2300303560</v>
      </c>
      <c r="D57" s="26">
        <v>200</v>
      </c>
      <c r="E57" s="35">
        <v>0</v>
      </c>
      <c r="F57" s="35">
        <v>0</v>
      </c>
      <c r="G57" s="35">
        <v>0</v>
      </c>
    </row>
    <row r="58" spans="1:8" ht="38.25">
      <c r="A58" s="19" t="s">
        <v>92</v>
      </c>
      <c r="B58" s="23">
        <v>791</v>
      </c>
      <c r="C58" s="23">
        <v>2200000000</v>
      </c>
      <c r="D58" s="23"/>
      <c r="E58" s="30">
        <f aca="true" t="shared" si="6" ref="E58:G60">E59</f>
        <v>971637.13</v>
      </c>
      <c r="F58" s="30">
        <f t="shared" si="6"/>
        <v>0</v>
      </c>
      <c r="G58" s="30">
        <f t="shared" si="6"/>
        <v>0</v>
      </c>
      <c r="H58" s="10"/>
    </row>
    <row r="59" spans="1:8" ht="51">
      <c r="A59" s="37" t="s">
        <v>109</v>
      </c>
      <c r="B59" s="22">
        <v>791</v>
      </c>
      <c r="C59" s="26">
        <v>2200100000</v>
      </c>
      <c r="D59" s="26"/>
      <c r="E59" s="35">
        <f t="shared" si="6"/>
        <v>971637.13</v>
      </c>
      <c r="F59" s="35">
        <f t="shared" si="6"/>
        <v>0</v>
      </c>
      <c r="G59" s="35">
        <f t="shared" si="6"/>
        <v>0</v>
      </c>
      <c r="H59" s="10"/>
    </row>
    <row r="60" spans="1:8" ht="12.75">
      <c r="A60" s="37" t="s">
        <v>93</v>
      </c>
      <c r="B60" s="22">
        <v>791</v>
      </c>
      <c r="C60" s="26">
        <v>2200103150</v>
      </c>
      <c r="D60" s="26"/>
      <c r="E60" s="35">
        <f t="shared" si="6"/>
        <v>971637.13</v>
      </c>
      <c r="F60" s="35">
        <f t="shared" si="6"/>
        <v>0</v>
      </c>
      <c r="G60" s="35">
        <f t="shared" si="6"/>
        <v>0</v>
      </c>
      <c r="H60" s="10"/>
    </row>
    <row r="61" spans="1:8" ht="25.5">
      <c r="A61" s="37" t="s">
        <v>51</v>
      </c>
      <c r="B61" s="22">
        <v>791</v>
      </c>
      <c r="C61" s="26">
        <v>2200103150</v>
      </c>
      <c r="D61" s="26">
        <v>200</v>
      </c>
      <c r="E61" s="35">
        <v>971637.13</v>
      </c>
      <c r="F61" s="35"/>
      <c r="G61" s="35"/>
      <c r="H61" s="10"/>
    </row>
    <row r="62" spans="1:8" ht="63" customHeight="1">
      <c r="A62" s="19" t="s">
        <v>69</v>
      </c>
      <c r="B62" s="23">
        <v>791</v>
      </c>
      <c r="C62" s="23">
        <v>2300000000</v>
      </c>
      <c r="D62" s="23"/>
      <c r="E62" s="30">
        <f aca="true" t="shared" si="7" ref="E62:G65">E63</f>
        <v>25000</v>
      </c>
      <c r="F62" s="30">
        <f t="shared" si="7"/>
        <v>0</v>
      </c>
      <c r="G62" s="30">
        <f t="shared" si="7"/>
        <v>0</v>
      </c>
      <c r="H62" s="10"/>
    </row>
    <row r="63" spans="1:8" ht="25.5">
      <c r="A63" s="37" t="s">
        <v>104</v>
      </c>
      <c r="B63" s="22">
        <v>791</v>
      </c>
      <c r="C63" s="26">
        <v>2320000000</v>
      </c>
      <c r="D63" s="26"/>
      <c r="E63" s="35">
        <f aca="true" t="shared" si="8" ref="E63:G64">E65</f>
        <v>25000</v>
      </c>
      <c r="F63" s="35">
        <f t="shared" si="8"/>
        <v>0</v>
      </c>
      <c r="G63" s="35">
        <f t="shared" si="8"/>
        <v>0</v>
      </c>
      <c r="H63" s="10"/>
    </row>
    <row r="64" spans="1:8" ht="25.5">
      <c r="A64" s="37" t="s">
        <v>70</v>
      </c>
      <c r="B64" s="22">
        <v>791</v>
      </c>
      <c r="C64" s="26">
        <v>2320100000</v>
      </c>
      <c r="D64" s="26"/>
      <c r="E64" s="35">
        <f t="shared" si="8"/>
        <v>25000</v>
      </c>
      <c r="F64" s="35">
        <f t="shared" si="8"/>
        <v>0</v>
      </c>
      <c r="G64" s="35">
        <f t="shared" si="8"/>
        <v>0</v>
      </c>
      <c r="H64" s="10"/>
    </row>
    <row r="65" spans="1:8" ht="12.75">
      <c r="A65" s="37" t="s">
        <v>71</v>
      </c>
      <c r="B65" s="22">
        <v>791</v>
      </c>
      <c r="C65" s="26">
        <v>2320103560</v>
      </c>
      <c r="D65" s="26"/>
      <c r="E65" s="35">
        <f t="shared" si="7"/>
        <v>25000</v>
      </c>
      <c r="F65" s="35">
        <f t="shared" si="7"/>
        <v>0</v>
      </c>
      <c r="G65" s="35">
        <f t="shared" si="7"/>
        <v>0</v>
      </c>
      <c r="H65" s="10"/>
    </row>
    <row r="66" spans="1:8" ht="30" customHeight="1">
      <c r="A66" s="37" t="s">
        <v>51</v>
      </c>
      <c r="B66" s="22">
        <v>791</v>
      </c>
      <c r="C66" s="26">
        <v>2320103560</v>
      </c>
      <c r="D66" s="26">
        <v>200</v>
      </c>
      <c r="E66" s="35">
        <v>25000</v>
      </c>
      <c r="F66" s="35"/>
      <c r="G66" s="35"/>
      <c r="H66" s="10"/>
    </row>
    <row r="67" spans="1:8" ht="38.25">
      <c r="A67" s="19" t="s">
        <v>30</v>
      </c>
      <c r="B67" s="23">
        <v>791</v>
      </c>
      <c r="C67" s="23">
        <v>2400000000</v>
      </c>
      <c r="D67" s="23"/>
      <c r="E67" s="30">
        <f>E68+E82+E77</f>
        <v>2323850</v>
      </c>
      <c r="F67" s="30">
        <f>F68+F82+F77</f>
        <v>1432300</v>
      </c>
      <c r="G67" s="30">
        <f>G68+G82+G77</f>
        <v>1518950</v>
      </c>
      <c r="H67" s="10"/>
    </row>
    <row r="68" spans="1:7" ht="25.5">
      <c r="A68" s="21" t="s">
        <v>31</v>
      </c>
      <c r="B68" s="22">
        <v>791</v>
      </c>
      <c r="C68" s="22">
        <v>2400100000</v>
      </c>
      <c r="D68" s="22"/>
      <c r="E68" s="34">
        <f>E69+E73+E71+E75</f>
        <v>1113100</v>
      </c>
      <c r="F68" s="34">
        <f>F69+F73+F71+F75</f>
        <v>555800</v>
      </c>
      <c r="G68" s="34">
        <f>G69+G73+G71+G75</f>
        <v>625800</v>
      </c>
    </row>
    <row r="69" spans="1:7" ht="25.5">
      <c r="A69" s="21" t="s">
        <v>32</v>
      </c>
      <c r="B69" s="22">
        <v>791</v>
      </c>
      <c r="C69" s="22">
        <v>2400106050</v>
      </c>
      <c r="D69" s="22"/>
      <c r="E69" s="34">
        <f>E70</f>
        <v>883100</v>
      </c>
      <c r="F69" s="34">
        <f>F70</f>
        <v>475800</v>
      </c>
      <c r="G69" s="34">
        <f>G70</f>
        <v>545800</v>
      </c>
    </row>
    <row r="70" spans="1:7" s="18" customFormat="1" ht="25.5">
      <c r="A70" s="24" t="s">
        <v>51</v>
      </c>
      <c r="B70" s="22">
        <v>791</v>
      </c>
      <c r="C70" s="22">
        <v>2400106050</v>
      </c>
      <c r="D70" s="15" t="s">
        <v>4</v>
      </c>
      <c r="E70" s="36">
        <v>883100</v>
      </c>
      <c r="F70" s="36">
        <v>475800</v>
      </c>
      <c r="G70" s="36">
        <v>545800</v>
      </c>
    </row>
    <row r="71" spans="1:7" s="18" customFormat="1" ht="12.75">
      <c r="A71" s="24" t="s">
        <v>75</v>
      </c>
      <c r="B71" s="22">
        <v>791</v>
      </c>
      <c r="C71" s="22">
        <v>2400141200</v>
      </c>
      <c r="D71" s="15"/>
      <c r="E71" s="36">
        <f>E72</f>
        <v>80000</v>
      </c>
      <c r="F71" s="36">
        <f>F72</f>
        <v>80000</v>
      </c>
      <c r="G71" s="36">
        <f>G72</f>
        <v>80000</v>
      </c>
    </row>
    <row r="72" spans="1:7" s="18" customFormat="1" ht="25.5">
      <c r="A72" s="24" t="s">
        <v>51</v>
      </c>
      <c r="B72" s="22">
        <v>791</v>
      </c>
      <c r="C72" s="22">
        <v>2400141200</v>
      </c>
      <c r="D72" s="15" t="s">
        <v>4</v>
      </c>
      <c r="E72" s="36">
        <v>80000</v>
      </c>
      <c r="F72" s="36">
        <v>80000</v>
      </c>
      <c r="G72" s="36">
        <v>80000</v>
      </c>
    </row>
    <row r="73" spans="1:7" ht="63.75">
      <c r="A73" s="16" t="s">
        <v>105</v>
      </c>
      <c r="B73" s="22">
        <v>791</v>
      </c>
      <c r="C73" s="15" t="s">
        <v>33</v>
      </c>
      <c r="D73" s="15"/>
      <c r="E73" s="33">
        <f>E74</f>
        <v>150000</v>
      </c>
      <c r="F73" s="33">
        <f>F74</f>
        <v>0</v>
      </c>
      <c r="G73" s="33">
        <f>G74</f>
        <v>0</v>
      </c>
    </row>
    <row r="74" spans="1:7" ht="25.5">
      <c r="A74" s="24" t="s">
        <v>51</v>
      </c>
      <c r="B74" s="22">
        <v>791</v>
      </c>
      <c r="C74" s="15" t="s">
        <v>33</v>
      </c>
      <c r="D74" s="15" t="s">
        <v>4</v>
      </c>
      <c r="E74" s="33">
        <v>150000</v>
      </c>
      <c r="F74" s="33">
        <v>0</v>
      </c>
      <c r="G74" s="33">
        <v>0</v>
      </c>
    </row>
    <row r="75" spans="1:7" ht="38.25" hidden="1">
      <c r="A75" s="24" t="s">
        <v>102</v>
      </c>
      <c r="B75" s="22">
        <v>791</v>
      </c>
      <c r="C75" s="15" t="s">
        <v>103</v>
      </c>
      <c r="D75" s="15"/>
      <c r="E75" s="33">
        <f>E76</f>
        <v>0</v>
      </c>
      <c r="F75" s="33">
        <f>F76</f>
        <v>0</v>
      </c>
      <c r="G75" s="33">
        <f>G76</f>
        <v>0</v>
      </c>
    </row>
    <row r="76" spans="1:7" ht="25.5" hidden="1">
      <c r="A76" s="24" t="s">
        <v>51</v>
      </c>
      <c r="B76" s="22">
        <v>791</v>
      </c>
      <c r="C76" s="15" t="s">
        <v>103</v>
      </c>
      <c r="D76" s="15" t="s">
        <v>4</v>
      </c>
      <c r="E76" s="33"/>
      <c r="F76" s="33"/>
      <c r="G76" s="33"/>
    </row>
    <row r="77" spans="1:7" ht="25.5">
      <c r="A77" s="37" t="s">
        <v>91</v>
      </c>
      <c r="B77" s="22">
        <v>791</v>
      </c>
      <c r="C77" s="22">
        <v>2400200000</v>
      </c>
      <c r="D77" s="22"/>
      <c r="E77" s="34">
        <f>E78+E80</f>
        <v>1110750</v>
      </c>
      <c r="F77" s="34">
        <f>F78+F80</f>
        <v>776500</v>
      </c>
      <c r="G77" s="34">
        <f>G78+G80</f>
        <v>793150</v>
      </c>
    </row>
    <row r="78" spans="1:7" ht="25.5">
      <c r="A78" s="37" t="s">
        <v>32</v>
      </c>
      <c r="B78" s="22">
        <v>791</v>
      </c>
      <c r="C78" s="22">
        <v>2400206050</v>
      </c>
      <c r="D78" s="22"/>
      <c r="E78" s="34">
        <f>E79</f>
        <v>760750</v>
      </c>
      <c r="F78" s="34">
        <f>F79</f>
        <v>776500</v>
      </c>
      <c r="G78" s="34">
        <f>G79</f>
        <v>793150</v>
      </c>
    </row>
    <row r="79" spans="1:7" ht="25.5">
      <c r="A79" s="37" t="s">
        <v>51</v>
      </c>
      <c r="B79" s="22">
        <v>791</v>
      </c>
      <c r="C79" s="22">
        <v>2400206050</v>
      </c>
      <c r="D79" s="22">
        <v>200</v>
      </c>
      <c r="E79" s="34">
        <v>760750</v>
      </c>
      <c r="F79" s="34">
        <v>776500</v>
      </c>
      <c r="G79" s="34">
        <v>793150</v>
      </c>
    </row>
    <row r="80" spans="1:7" ht="63.75">
      <c r="A80" s="16" t="s">
        <v>105</v>
      </c>
      <c r="B80" s="22">
        <v>791</v>
      </c>
      <c r="C80" s="15" t="s">
        <v>106</v>
      </c>
      <c r="D80" s="15"/>
      <c r="E80" s="33">
        <f>E81</f>
        <v>350000</v>
      </c>
      <c r="F80" s="33">
        <f>F81</f>
        <v>0</v>
      </c>
      <c r="G80" s="33">
        <f>G81</f>
        <v>0</v>
      </c>
    </row>
    <row r="81" spans="1:7" ht="25.5">
      <c r="A81" s="24" t="s">
        <v>51</v>
      </c>
      <c r="B81" s="22">
        <v>791</v>
      </c>
      <c r="C81" s="15" t="s">
        <v>106</v>
      </c>
      <c r="D81" s="15" t="s">
        <v>4</v>
      </c>
      <c r="E81" s="33">
        <v>350000</v>
      </c>
      <c r="F81" s="33">
        <v>0</v>
      </c>
      <c r="G81" s="33">
        <v>0</v>
      </c>
    </row>
    <row r="82" spans="1:7" ht="25.5">
      <c r="A82" s="16" t="s">
        <v>81</v>
      </c>
      <c r="B82" s="22">
        <v>791</v>
      </c>
      <c r="C82" s="22">
        <v>2400300000</v>
      </c>
      <c r="D82" s="15"/>
      <c r="E82" s="34">
        <f aca="true" t="shared" si="9" ref="E82:G83">E83</f>
        <v>100000</v>
      </c>
      <c r="F82" s="34">
        <f t="shared" si="9"/>
        <v>100000</v>
      </c>
      <c r="G82" s="34">
        <f t="shared" si="9"/>
        <v>100000</v>
      </c>
    </row>
    <row r="83" spans="1:7" ht="12.75">
      <c r="A83" s="16" t="s">
        <v>82</v>
      </c>
      <c r="B83" s="22">
        <v>791</v>
      </c>
      <c r="C83" s="22">
        <v>2400306400</v>
      </c>
      <c r="D83" s="15"/>
      <c r="E83" s="33">
        <f t="shared" si="9"/>
        <v>100000</v>
      </c>
      <c r="F83" s="33">
        <f t="shared" si="9"/>
        <v>100000</v>
      </c>
      <c r="G83" s="33">
        <f t="shared" si="9"/>
        <v>100000</v>
      </c>
    </row>
    <row r="84" spans="1:7" ht="25.5">
      <c r="A84" s="24" t="s">
        <v>51</v>
      </c>
      <c r="B84" s="22">
        <v>791</v>
      </c>
      <c r="C84" s="22">
        <v>2400306400</v>
      </c>
      <c r="D84" s="15" t="s">
        <v>4</v>
      </c>
      <c r="E84" s="33">
        <v>100000</v>
      </c>
      <c r="F84" s="33">
        <v>100000</v>
      </c>
      <c r="G84" s="33">
        <v>100000</v>
      </c>
    </row>
    <row r="85" spans="1:7" ht="38.25">
      <c r="A85" s="19" t="s">
        <v>40</v>
      </c>
      <c r="B85" s="23">
        <v>791</v>
      </c>
      <c r="C85" s="20" t="s">
        <v>41</v>
      </c>
      <c r="D85" s="20"/>
      <c r="E85" s="30">
        <f>E86+E89</f>
        <v>342500</v>
      </c>
      <c r="F85" s="30">
        <f>F86+F89</f>
        <v>342500</v>
      </c>
      <c r="G85" s="30">
        <f>G86+G89</f>
        <v>342500</v>
      </c>
    </row>
    <row r="86" spans="1:7" s="18" customFormat="1" ht="25.5">
      <c r="A86" s="16" t="s">
        <v>46</v>
      </c>
      <c r="B86" s="22">
        <v>791</v>
      </c>
      <c r="C86" s="15" t="s">
        <v>47</v>
      </c>
      <c r="D86" s="15"/>
      <c r="E86" s="33">
        <f aca="true" t="shared" si="10" ref="E86:G87">E87</f>
        <v>276500</v>
      </c>
      <c r="F86" s="33">
        <f t="shared" si="10"/>
        <v>276500</v>
      </c>
      <c r="G86" s="33">
        <f t="shared" si="10"/>
        <v>276500</v>
      </c>
    </row>
    <row r="87" spans="1:7" s="18" customFormat="1" ht="25.5">
      <c r="A87" s="16" t="s">
        <v>44</v>
      </c>
      <c r="B87" s="22">
        <v>791</v>
      </c>
      <c r="C87" s="15" t="s">
        <v>48</v>
      </c>
      <c r="D87" s="15"/>
      <c r="E87" s="33">
        <f t="shared" si="10"/>
        <v>276500</v>
      </c>
      <c r="F87" s="33">
        <f t="shared" si="10"/>
        <v>276500</v>
      </c>
      <c r="G87" s="33">
        <f t="shared" si="10"/>
        <v>276500</v>
      </c>
    </row>
    <row r="88" spans="1:7" s="18" customFormat="1" ht="25.5">
      <c r="A88" s="24" t="s">
        <v>51</v>
      </c>
      <c r="B88" s="22">
        <v>791</v>
      </c>
      <c r="C88" s="15" t="s">
        <v>48</v>
      </c>
      <c r="D88" s="15" t="s">
        <v>4</v>
      </c>
      <c r="E88" s="33">
        <v>276500</v>
      </c>
      <c r="F88" s="33">
        <v>276500</v>
      </c>
      <c r="G88" s="33">
        <v>276500</v>
      </c>
    </row>
    <row r="89" spans="1:7" ht="25.5">
      <c r="A89" s="16" t="s">
        <v>42</v>
      </c>
      <c r="B89" s="22">
        <v>791</v>
      </c>
      <c r="C89" s="15" t="s">
        <v>43</v>
      </c>
      <c r="D89" s="15"/>
      <c r="E89" s="33">
        <f aca="true" t="shared" si="11" ref="E89:G90">E90</f>
        <v>66000</v>
      </c>
      <c r="F89" s="33">
        <f t="shared" si="11"/>
        <v>66000</v>
      </c>
      <c r="G89" s="33">
        <f t="shared" si="11"/>
        <v>66000</v>
      </c>
    </row>
    <row r="90" spans="1:7" ht="25.5">
      <c r="A90" s="16" t="s">
        <v>44</v>
      </c>
      <c r="B90" s="22">
        <v>791</v>
      </c>
      <c r="C90" s="15" t="s">
        <v>45</v>
      </c>
      <c r="D90" s="15"/>
      <c r="E90" s="33">
        <f t="shared" si="11"/>
        <v>66000</v>
      </c>
      <c r="F90" s="33">
        <f t="shared" si="11"/>
        <v>66000</v>
      </c>
      <c r="G90" s="33">
        <f t="shared" si="11"/>
        <v>66000</v>
      </c>
    </row>
    <row r="91" spans="1:7" ht="25.5">
      <c r="A91" s="24" t="s">
        <v>51</v>
      </c>
      <c r="B91" s="22">
        <v>791</v>
      </c>
      <c r="C91" s="15" t="s">
        <v>45</v>
      </c>
      <c r="D91" s="15" t="s">
        <v>4</v>
      </c>
      <c r="E91" s="33">
        <v>66000</v>
      </c>
      <c r="F91" s="33">
        <v>66000</v>
      </c>
      <c r="G91" s="33">
        <v>66000</v>
      </c>
    </row>
    <row r="92" spans="1:7" ht="12.75">
      <c r="A92" s="19" t="s">
        <v>10</v>
      </c>
      <c r="B92" s="23">
        <v>791</v>
      </c>
      <c r="C92" s="23">
        <v>9999900000</v>
      </c>
      <c r="D92" s="20"/>
      <c r="E92" s="30">
        <f>E95+E99+E104+E97+E102</f>
        <v>196900</v>
      </c>
      <c r="F92" s="30">
        <f>F95+F99+F104+F97+F102</f>
        <v>327400</v>
      </c>
      <c r="G92" s="30">
        <f>G95+G99+G104+G97+G102</f>
        <v>467100</v>
      </c>
    </row>
    <row r="93" spans="1:7" ht="25.5" hidden="1">
      <c r="A93" s="16" t="s">
        <v>72</v>
      </c>
      <c r="B93" s="22">
        <v>791</v>
      </c>
      <c r="C93" s="15" t="s">
        <v>73</v>
      </c>
      <c r="D93" s="15"/>
      <c r="E93" s="32">
        <f>E94</f>
        <v>0</v>
      </c>
      <c r="F93" s="32"/>
      <c r="G93" s="32"/>
    </row>
    <row r="94" spans="1:7" ht="25.5" hidden="1">
      <c r="A94" s="16" t="s">
        <v>51</v>
      </c>
      <c r="B94" s="22">
        <v>791</v>
      </c>
      <c r="C94" s="15" t="s">
        <v>73</v>
      </c>
      <c r="D94" s="15" t="s">
        <v>4</v>
      </c>
      <c r="E94" s="32">
        <v>0</v>
      </c>
      <c r="F94" s="32"/>
      <c r="G94" s="32"/>
    </row>
    <row r="95" spans="1:7" ht="12.75">
      <c r="A95" s="16" t="s">
        <v>8</v>
      </c>
      <c r="B95" s="22">
        <v>791</v>
      </c>
      <c r="C95" s="17" t="s">
        <v>24</v>
      </c>
      <c r="D95" s="15"/>
      <c r="E95" s="32">
        <f>E96</f>
        <v>20000</v>
      </c>
      <c r="F95" s="32">
        <f>F96</f>
        <v>20000</v>
      </c>
      <c r="G95" s="32">
        <f>G96</f>
        <v>20000</v>
      </c>
    </row>
    <row r="96" spans="1:7" ht="12.75">
      <c r="A96" s="16" t="s">
        <v>7</v>
      </c>
      <c r="B96" s="22">
        <v>791</v>
      </c>
      <c r="C96" s="17" t="s">
        <v>24</v>
      </c>
      <c r="D96" s="15" t="s">
        <v>5</v>
      </c>
      <c r="E96" s="32">
        <v>20000</v>
      </c>
      <c r="F96" s="32">
        <v>20000</v>
      </c>
      <c r="G96" s="32">
        <v>20000</v>
      </c>
    </row>
    <row r="97" spans="1:7" ht="38.25">
      <c r="A97" s="16" t="s">
        <v>84</v>
      </c>
      <c r="B97" s="22">
        <v>791</v>
      </c>
      <c r="C97" s="29" t="s">
        <v>83</v>
      </c>
      <c r="D97" s="15"/>
      <c r="E97" s="32">
        <f>E98</f>
        <v>21000</v>
      </c>
      <c r="F97" s="32">
        <f>F98</f>
        <v>21000</v>
      </c>
      <c r="G97" s="32">
        <f>G98</f>
        <v>21000</v>
      </c>
    </row>
    <row r="98" spans="1:7" ht="25.5">
      <c r="A98" s="16" t="s">
        <v>51</v>
      </c>
      <c r="B98" s="22">
        <v>791</v>
      </c>
      <c r="C98" s="29" t="s">
        <v>83</v>
      </c>
      <c r="D98" s="15" t="s">
        <v>96</v>
      </c>
      <c r="E98" s="32">
        <v>21000</v>
      </c>
      <c r="F98" s="32">
        <v>21000</v>
      </c>
      <c r="G98" s="32">
        <v>21000</v>
      </c>
    </row>
    <row r="99" spans="1:7" ht="25.5">
      <c r="A99" s="24" t="s">
        <v>61</v>
      </c>
      <c r="B99" s="22">
        <v>791</v>
      </c>
      <c r="C99" s="15" t="s">
        <v>49</v>
      </c>
      <c r="D99" s="15"/>
      <c r="E99" s="33">
        <f>E100+E101</f>
        <v>82700</v>
      </c>
      <c r="F99" s="33">
        <f>F100+F101</f>
        <v>85400</v>
      </c>
      <c r="G99" s="33">
        <f>G100+G101</f>
        <v>85400</v>
      </c>
    </row>
    <row r="100" spans="1:7" ht="51">
      <c r="A100" s="24" t="s">
        <v>6</v>
      </c>
      <c r="B100" s="22">
        <v>791</v>
      </c>
      <c r="C100" s="15" t="s">
        <v>49</v>
      </c>
      <c r="D100" s="15" t="s">
        <v>3</v>
      </c>
      <c r="E100" s="33">
        <v>72400</v>
      </c>
      <c r="F100" s="33">
        <v>72400</v>
      </c>
      <c r="G100" s="33">
        <v>72400</v>
      </c>
    </row>
    <row r="101" spans="1:7" ht="25.5">
      <c r="A101" s="24" t="s">
        <v>51</v>
      </c>
      <c r="B101" s="22">
        <v>791</v>
      </c>
      <c r="C101" s="15" t="s">
        <v>49</v>
      </c>
      <c r="D101" s="15" t="s">
        <v>4</v>
      </c>
      <c r="E101" s="33">
        <v>10300</v>
      </c>
      <c r="F101" s="33">
        <v>13000</v>
      </c>
      <c r="G101" s="33">
        <v>13000</v>
      </c>
    </row>
    <row r="102" spans="1:7" ht="12.75">
      <c r="A102" s="24" t="s">
        <v>86</v>
      </c>
      <c r="B102" s="22">
        <v>791</v>
      </c>
      <c r="C102" s="15" t="s">
        <v>85</v>
      </c>
      <c r="D102" s="15"/>
      <c r="E102" s="33">
        <f>E103</f>
        <v>73200</v>
      </c>
      <c r="F102" s="33">
        <f>F103</f>
        <v>73200</v>
      </c>
      <c r="G102" s="33">
        <f>G103</f>
        <v>73200</v>
      </c>
    </row>
    <row r="103" spans="1:7" ht="12.75">
      <c r="A103" s="24" t="s">
        <v>101</v>
      </c>
      <c r="B103" s="22">
        <v>791</v>
      </c>
      <c r="C103" s="15" t="s">
        <v>85</v>
      </c>
      <c r="D103" s="15" t="s">
        <v>100</v>
      </c>
      <c r="E103" s="33">
        <v>73200</v>
      </c>
      <c r="F103" s="33">
        <v>73200</v>
      </c>
      <c r="G103" s="33">
        <v>73200</v>
      </c>
    </row>
    <row r="104" spans="1:7" ht="12.75">
      <c r="A104" s="16" t="s">
        <v>15</v>
      </c>
      <c r="B104" s="22">
        <v>791</v>
      </c>
      <c r="C104" s="15" t="s">
        <v>25</v>
      </c>
      <c r="D104" s="15"/>
      <c r="E104" s="33" t="str">
        <f>E105</f>
        <v>0</v>
      </c>
      <c r="F104" s="33">
        <f>F105</f>
        <v>127800</v>
      </c>
      <c r="G104" s="33">
        <f>G105</f>
        <v>267500</v>
      </c>
    </row>
    <row r="105" spans="1:7" ht="12.75">
      <c r="A105" s="27" t="s">
        <v>16</v>
      </c>
      <c r="B105" s="22">
        <v>791</v>
      </c>
      <c r="C105" s="15" t="s">
        <v>25</v>
      </c>
      <c r="D105" s="28" t="s">
        <v>17</v>
      </c>
      <c r="E105" s="33" t="s">
        <v>76</v>
      </c>
      <c r="F105" s="33">
        <v>127800</v>
      </c>
      <c r="G105" s="33">
        <v>267500</v>
      </c>
    </row>
    <row r="106" spans="5:8" ht="12.75">
      <c r="E106" s="12"/>
      <c r="G106" s="13"/>
      <c r="H106" s="13"/>
    </row>
    <row r="107" spans="1:8" ht="15.75">
      <c r="A107" s="6" t="s">
        <v>20</v>
      </c>
      <c r="B107" s="6"/>
      <c r="C107" s="1"/>
      <c r="E107" s="14"/>
      <c r="F107" s="14"/>
      <c r="G107" s="14"/>
      <c r="H107" s="13"/>
    </row>
    <row r="108" spans="5:8" ht="12.75">
      <c r="E108" s="12"/>
      <c r="G108" s="13"/>
      <c r="H108" s="13"/>
    </row>
    <row r="109" spans="5:7" ht="12.75">
      <c r="E109" s="12"/>
      <c r="G109" s="13"/>
    </row>
  </sheetData>
  <sheetProtection/>
  <mergeCells count="6">
    <mergeCell ref="A11:G11"/>
    <mergeCell ref="A13:A14"/>
    <mergeCell ref="C13:C14"/>
    <mergeCell ref="D13:D14"/>
    <mergeCell ref="E13:G13"/>
    <mergeCell ref="B13:B14"/>
  </mergeCells>
  <printOptions/>
  <pageMargins left="0.984251968503937" right="0.3937007874015748" top="0.3937007874015748" bottom="0.3937007874015748" header="0" footer="0"/>
  <pageSetup fitToHeight="4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2022-04-01T09:25:45Z</cp:lastPrinted>
  <dcterms:created xsi:type="dcterms:W3CDTF">2008-10-28T10:40:13Z</dcterms:created>
  <dcterms:modified xsi:type="dcterms:W3CDTF">2022-04-01T09:27:53Z</dcterms:modified>
  <cp:category/>
  <cp:version/>
  <cp:contentType/>
  <cp:contentStatus/>
</cp:coreProperties>
</file>